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4 TRIM 2021 PUB TRIM/"/>
    </mc:Choice>
  </mc:AlternateContent>
  <xr:revisionPtr revIDLastSave="22" documentId="8_{B21477C0-1C9D-4D84-8DC1-0328B2A66FB2}" xr6:coauthVersionLast="47" xr6:coauthVersionMax="47" xr10:uidLastSave="{C576A754-714D-4D23-B28F-2BCE3532D0F5}"/>
  <bookViews>
    <workbookView xWindow="-120" yWindow="-120" windowWidth="29040" windowHeight="1584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2" i="1"/>
  <c r="J14" i="1" l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<sst xmlns="http://schemas.openxmlformats.org/spreadsheetml/2006/main" count="23" uniqueCount="23">
  <si>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</si>
  <si>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</si>
  <si>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</si>
  <si>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</si>
  <si>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</si>
  <si>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</si>
  <si>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</si>
  <si>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</si>
  <si>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</si>
  <si>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</si>
  <si>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</si>
  <si>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</si>
  <si>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</si>
  <si>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</si>
  <si>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</si>
  <si>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</si>
  <si>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</si>
  <si>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</si>
  <si>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</si>
  <si>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</si>
  <si>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</si>
  <si>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DATOS PREELIMINARES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</si>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</sst>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topLeftCell="A4" zoomScale="115" zoomScaleNormal="115" workbookViewId="0">
      <selection activeCell="C16" sqref="C16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2" customFormat="1" ht="12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11" customFormat="1" ht="12" customHeight="1" x14ac:dyDescent="0.3">
      <c r="B3" s="25"/>
      <c r="C3" s="25"/>
      <c r="D3" s="25"/>
      <c r="E3" s="25"/>
      <c r="F3" s="25"/>
      <c r="G3" s="25"/>
      <c r="H3" s="25"/>
      <c r="I3" s="25"/>
      <c r="J3" s="25"/>
    </row>
    <row r="4" spans="2:10" s="12" customFormat="1" ht="12" customHeight="1" x14ac:dyDescent="0.25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5" spans="2:10" s="11" customFormat="1" ht="12" customHeight="1" x14ac:dyDescent="0.3">
      <c r="B5" s="25"/>
      <c r="C5" s="25"/>
      <c r="D5" s="25"/>
      <c r="E5" s="25"/>
      <c r="F5" s="25"/>
      <c r="G5" s="25"/>
      <c r="H5" s="25"/>
      <c r="I5" s="25"/>
      <c r="J5" s="25"/>
    </row>
    <row r="6" spans="2:10" s="11" customFormat="1" ht="17.25" x14ac:dyDescent="0.3">
      <c r="B6" s="24" t="s">
        <v>22</v>
      </c>
      <c r="C6" s="24"/>
      <c r="D6" s="24"/>
      <c r="E6" s="24"/>
      <c r="F6" s="24"/>
      <c r="G6" s="24"/>
      <c r="H6" s="24"/>
      <c r="I6" s="24"/>
      <c r="J6" s="24"/>
    </row>
    <row r="7" spans="2:10" ht="9.7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</row>
    <row r="8" spans="2:10" ht="9.75" customHeight="1" x14ac:dyDescent="0.25">
      <c r="B8" s="26" t="s">
        <v>21</v>
      </c>
      <c r="C8" s="26"/>
      <c r="D8" s="26"/>
      <c r="E8" s="26"/>
      <c r="F8" s="26"/>
      <c r="G8" s="26"/>
      <c r="H8" s="26"/>
      <c r="I8" s="26"/>
      <c r="J8" s="26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7" t="s">
        <v>1</v>
      </c>
      <c r="C10" s="18" t="s">
        <v>5</v>
      </c>
      <c r="D10" s="18" t="s">
        <v>9</v>
      </c>
      <c r="E10" s="18" t="s">
        <v>6</v>
      </c>
      <c r="F10" s="18" t="s">
        <v>7</v>
      </c>
      <c r="G10" s="18" t="s">
        <v>8</v>
      </c>
      <c r="H10" s="18" t="s">
        <v>4</v>
      </c>
      <c r="I10" s="18" t="s">
        <v>3</v>
      </c>
      <c r="J10" s="17" t="s">
        <v>2</v>
      </c>
    </row>
    <row r="11" spans="2:10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19" t="s">
        <v>11</v>
      </c>
      <c r="C12" s="3">
        <v>97803162</v>
      </c>
      <c r="D12" s="3">
        <f>E12-C12</f>
        <v>20511506.930000007</v>
      </c>
      <c r="E12" s="14">
        <v>118314668.93000001</v>
      </c>
      <c r="F12" s="3">
        <v>0</v>
      </c>
      <c r="G12" s="3">
        <v>0</v>
      </c>
      <c r="H12" s="3">
        <v>0</v>
      </c>
      <c r="I12" s="3">
        <v>106817808.92999999</v>
      </c>
      <c r="J12" s="3">
        <f>E12-I12-G12</f>
        <v>11496860.000000015</v>
      </c>
    </row>
    <row r="13" spans="2:10" ht="9.75" customHeight="1" x14ac:dyDescent="0.25">
      <c r="B13" s="20"/>
      <c r="C13" s="9"/>
      <c r="D13" s="9"/>
      <c r="E13" s="15"/>
      <c r="F13" s="9"/>
      <c r="G13" s="9"/>
      <c r="H13" s="9"/>
      <c r="I13" s="9"/>
      <c r="J13" s="9"/>
    </row>
    <row r="14" spans="2:10" x14ac:dyDescent="0.25">
      <c r="B14" s="21" t="s">
        <v>12</v>
      </c>
      <c r="C14" s="4">
        <v>2424304</v>
      </c>
      <c r="D14" s="4">
        <f>E14-C14</f>
        <v>-1049740.6100000001</v>
      </c>
      <c r="E14" s="16">
        <v>1374563.39</v>
      </c>
      <c r="F14" s="4">
        <v>0</v>
      </c>
      <c r="G14" s="4">
        <v>0</v>
      </c>
      <c r="H14" s="4">
        <v>0</v>
      </c>
      <c r="I14" s="4">
        <v>938946.39</v>
      </c>
      <c r="J14" s="4">
        <f>E14-I14</f>
        <v>435616.99999999988</v>
      </c>
    </row>
    <row r="15" spans="2:10" ht="9.75" customHeight="1" x14ac:dyDescent="0.25">
      <c r="B15" s="20"/>
      <c r="C15" s="9"/>
      <c r="D15" s="9"/>
      <c r="E15" s="15"/>
      <c r="F15" s="9"/>
      <c r="G15" s="9"/>
      <c r="H15" s="9"/>
      <c r="I15" s="9"/>
      <c r="J15" s="9"/>
    </row>
    <row r="16" spans="2:10" x14ac:dyDescent="0.25">
      <c r="B16" s="21" t="s">
        <v>13</v>
      </c>
      <c r="C16" s="4">
        <v>104279685</v>
      </c>
      <c r="D16" s="4">
        <f>E16-C16</f>
        <v>6548581.3700000048</v>
      </c>
      <c r="E16" s="16">
        <v>110828266.37</v>
      </c>
      <c r="F16" s="4">
        <v>0</v>
      </c>
      <c r="G16" s="4">
        <v>0</v>
      </c>
      <c r="H16" s="4">
        <v>0</v>
      </c>
      <c r="I16" s="4">
        <v>77426675.48999998</v>
      </c>
      <c r="J16" s="4">
        <f>E16-I16-G16</f>
        <v>33401590.880000025</v>
      </c>
    </row>
    <row r="17" spans="2:12" ht="9.75" customHeight="1" x14ac:dyDescent="0.25">
      <c r="B17" s="20"/>
      <c r="C17" s="9"/>
      <c r="D17" s="9"/>
      <c r="E17" s="9"/>
      <c r="F17" s="9"/>
      <c r="G17" s="9"/>
      <c r="H17" s="9"/>
      <c r="I17" s="9"/>
      <c r="J17" s="9"/>
    </row>
    <row r="18" spans="2:12" ht="24" x14ac:dyDescent="0.25">
      <c r="B18" s="22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0"/>
      <c r="C19" s="9"/>
      <c r="D19" s="9"/>
      <c r="E19" s="9"/>
      <c r="F19" s="9"/>
      <c r="G19" s="9"/>
      <c r="H19" s="9"/>
      <c r="I19" s="9"/>
      <c r="J19" s="9"/>
    </row>
    <row r="20" spans="2:12" ht="24" x14ac:dyDescent="0.25">
      <c r="B20" s="22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0"/>
      <c r="C21" s="9"/>
      <c r="D21" s="9"/>
      <c r="E21" s="9"/>
      <c r="F21" s="9"/>
      <c r="G21" s="9"/>
      <c r="H21" s="9"/>
      <c r="I21" s="9"/>
      <c r="J21" s="9"/>
    </row>
    <row r="22" spans="2:12" x14ac:dyDescent="0.25">
      <c r="B22" s="21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0"/>
      <c r="C23" s="9"/>
      <c r="D23" s="9"/>
      <c r="E23" s="9"/>
      <c r="F23" s="9"/>
      <c r="G23" s="9"/>
      <c r="H23" s="9"/>
      <c r="I23" s="9"/>
      <c r="J23" s="9"/>
    </row>
    <row r="24" spans="2:12" ht="24" customHeight="1" x14ac:dyDescent="0.25">
      <c r="B24" s="22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0"/>
      <c r="C25" s="9"/>
      <c r="D25" s="9"/>
      <c r="E25" s="9"/>
      <c r="F25" s="9"/>
      <c r="G25" s="9"/>
      <c r="H25" s="9"/>
      <c r="I25" s="9"/>
      <c r="J25" s="9"/>
    </row>
    <row r="26" spans="2:12" x14ac:dyDescent="0.25">
      <c r="B26" s="21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0">
        <f>SUM(C12:C27)</f>
        <v>204507151</v>
      </c>
      <c r="D28" s="10">
        <f>SUM(D12:D27)</f>
        <v>26010347.690000013</v>
      </c>
      <c r="E28" s="10">
        <f>SUM(E12:E27)</f>
        <v>230517498.69</v>
      </c>
      <c r="F28" s="10">
        <f t="shared" ref="F28" si="0">SUM(F12:F27)</f>
        <v>0</v>
      </c>
      <c r="G28" s="10">
        <f>SUM(G12:G27)</f>
        <v>0</v>
      </c>
      <c r="H28" s="10">
        <f>SUM(H12:H27)</f>
        <v>0</v>
      </c>
      <c r="I28" s="10">
        <f>SUM(I12:I27)</f>
        <v>185183430.80999997</v>
      </c>
      <c r="J28" s="10">
        <f>SUM(J12:J27)</f>
        <v>45334067.88000004</v>
      </c>
      <c r="L28" s="13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7C950-A9D4-4F4C-B96F-A608C87C3FA3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http://purl.org/dc/elements/1.1/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B45CAE-EC15-4C90-B170-204325288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2023-06-06T23:02:12Z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